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26" documentId="8_{EB105752-ACD1-45D5-89D4-BBDD57112626}" xr6:coauthVersionLast="47" xr6:coauthVersionMax="47" xr10:uidLastSave="{3A2162F6-2628-4CCE-A9E9-D08BB81DDBA3}"/>
  <bookViews>
    <workbookView xWindow="-120" yWindow="-120" windowWidth="29040" windowHeight="15840" xr2:uid="{00000000-000D-0000-FFFF-FFFF00000000}"/>
  </bookViews>
  <sheets>
    <sheet name="Formular" sheetId="4" r:id="rId1"/>
  </sheets>
  <definedNames>
    <definedName name="_Hnd0">#REF!</definedName>
    <definedName name="ab2h">Formular!$I$16</definedName>
    <definedName name="ab5h">Formular!$I$14</definedName>
    <definedName name="ab5h_kost">Formular!$J$14</definedName>
    <definedName name="ca2h_kost">Formular!$J$16</definedName>
    <definedName name="CompPers">Formular!$I$12</definedName>
    <definedName name="_xlnm.Print_Area" localSheetId="0">Formular!$A$1:$H$61</definedName>
    <definedName name="Einsatz_0.5_Tage">Formular!$I$4</definedName>
    <definedName name="Einsatz_als_TD_an_NG__1_2_Entschädigung">Formular!$I$11</definedName>
    <definedName name="Einsatz_SOF_Ausb">Formular!$I$5</definedName>
    <definedName name="Einsatz_SOF_Ausb_kost">Formular!$J$5</definedName>
    <definedName name="Einsatz_TDanNG">Formular!$I$11</definedName>
    <definedName name="Einsatz0.5">Formular!$I$4</definedName>
    <definedName name="Einsatz0.5_kost">Formular!$J$4</definedName>
    <definedName name="Einsatz1">Formular!$I$2</definedName>
    <definedName name="Einsatz1_kost">Formular!$J$2</definedName>
    <definedName name="Einsatz2">Formular!$I$3</definedName>
    <definedName name="Einsatz2_kost">Formular!$J$3</definedName>
    <definedName name="Impiego_OF_form_0.5">Formular!$I$6</definedName>
    <definedName name="Kost_TDanNG">Formular!$J$11</definedName>
    <definedName name="Kosten_CompPers">Formular!$J$12</definedName>
    <definedName name="Kosten_Impiego_OF_form_0.5">Formular!$J$6</definedName>
    <definedName name="Kurs_haupt">Formular!$I$9</definedName>
    <definedName name="Kurs_haupt_kost">Formular!$J$9</definedName>
    <definedName name="Kurs_Lehrer">Formular!$I$10</definedName>
    <definedName name="Kurs_lehrer_kost">Formular!$J$10</definedName>
    <definedName name="TC">Formular!$I$1</definedName>
    <definedName name="TC_kost">Formular!$J$1</definedName>
    <definedName name="TDanNG">Formular!$I$11</definedName>
    <definedName name="TDanNG_kost">Formular!$J$11</definedName>
    <definedName name="Vorb1">Formular!$I$7</definedName>
    <definedName name="Vorb1_kost">Formular!$J$7</definedName>
    <definedName name="Vorb2">Formular!$I$8</definedName>
    <definedName name="Vorb2_kost">Formular!$J$8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22" i="4"/>
  <c r="E48" i="4" l="1"/>
  <c r="E47" i="4"/>
  <c r="E46" i="4"/>
  <c r="E45" i="4"/>
  <c r="E44" i="4"/>
  <c r="E43" i="4" l="1"/>
  <c r="E54" i="4" l="1"/>
  <c r="E53" i="4"/>
  <c r="E52" i="4"/>
  <c r="E51" i="4"/>
  <c r="E50" i="4"/>
  <c r="E49" i="4"/>
  <c r="E39" i="4" l="1"/>
  <c r="E55" i="4"/>
  <c r="E58" i="4" l="1"/>
</calcChain>
</file>

<file path=xl/sharedStrings.xml><?xml version="1.0" encoding="utf-8"?>
<sst xmlns="http://schemas.openxmlformats.org/spreadsheetml/2006/main" count="51" uniqueCount="40">
  <si>
    <t>CHF</t>
  </si>
  <si>
    <t>KST</t>
  </si>
  <si>
    <t>IBAN</t>
  </si>
  <si>
    <t>Funzione</t>
  </si>
  <si>
    <t>Nome, Cognome</t>
  </si>
  <si>
    <t>Banca</t>
  </si>
  <si>
    <t>Conto</t>
  </si>
  <si>
    <t>Periodo</t>
  </si>
  <si>
    <t>Data</t>
  </si>
  <si>
    <t>Descrizione</t>
  </si>
  <si>
    <t>Evento</t>
  </si>
  <si>
    <t>Indennità forfettarie</t>
  </si>
  <si>
    <t>Contabilità</t>
  </si>
  <si>
    <t>IVA</t>
  </si>
  <si>
    <t>Inidirizzo banca</t>
  </si>
  <si>
    <t>Incarico</t>
  </si>
  <si>
    <t>Descrizione
(Mezza giornata = 0.5 giorni)</t>
  </si>
  <si>
    <t>Giorni</t>
  </si>
  <si>
    <t>Indennità giornaliera</t>
  </si>
  <si>
    <t>Totale</t>
  </si>
  <si>
    <t>Indennità</t>
  </si>
  <si>
    <t>*Per il datore di lavoro il salario (indennità) non può superare i 2'300 Franchi annui; altrimenti vengono dedotti i contributi AVS/AI/IPG e AD dall'intero salario. Tutte le retribuzioni che vengono pagate dal datore di lavoro al lavoratore per l'attività svolta sono da sommare. Vedi anche:</t>
  </si>
  <si>
    <t>contributi AVS/AI/IPG e AD dall'intero salario</t>
  </si>
  <si>
    <t>Forfait annuo Technical Coordnator</t>
  </si>
  <si>
    <t>Corso SOSWI - Capo corso</t>
  </si>
  <si>
    <t>Preparazione competizione di un giorno</t>
  </si>
  <si>
    <t xml:space="preserve">Preparazione competizione di più giorni </t>
  </si>
  <si>
    <t>Intervento competizione 1-giorno</t>
  </si>
  <si>
    <t>Intervento competizione 2-giorni</t>
  </si>
  <si>
    <t>Intervento competizione 1/2-giornata</t>
  </si>
  <si>
    <t>Corso SOSWI - Relatore/Capo classe</t>
  </si>
  <si>
    <t>Intervento come TD ai NG (1/2 indennità)</t>
  </si>
  <si>
    <t>Intervento di 1 giorno (da 5h)</t>
  </si>
  <si>
    <t>Intervento di 1/2 giornata (2-5h)</t>
  </si>
  <si>
    <t>Indir., CAP Luogo</t>
  </si>
  <si>
    <t>Intervento Sport Official in formazione</t>
  </si>
  <si>
    <t>Indennità* collaboratori esterni 
per competizioni sportive</t>
  </si>
  <si>
    <t>Numero AVS</t>
  </si>
  <si>
    <t>Utilizzazione computer personale per competizione (GMS-OF)</t>
  </si>
  <si>
    <t>Impiego per ½ giornata di un official in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</si>
</sst>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left"/>
    </xf>
    <xf numFmtId="1" fontId="6" fillId="3" borderId="10" xfId="0" applyNumberFormat="1" applyFont="1" applyFill="1" applyBorder="1" applyAlignment="1">
      <alignment horizontal="center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1" fontId="10" fillId="3" borderId="11" xfId="0" applyNumberFormat="1" applyFont="1" applyFill="1" applyBorder="1" applyAlignment="1">
      <alignment horizontal="center"/>
    </xf>
    <xf numFmtId="43" fontId="10" fillId="2" borderId="0" xfId="3" applyFont="1" applyFill="1" applyProtection="1"/>
    <xf numFmtId="1" fontId="10" fillId="3" borderId="3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1" fontId="10" fillId="3" borderId="2" xfId="0" applyNumberFormat="1" applyFont="1" applyFill="1" applyBorder="1" applyAlignment="1">
      <alignment horizontal="center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0" fontId="5" fillId="4" borderId="14" xfId="0" applyFont="1" applyFill="1" applyBorder="1"/>
    <xf numFmtId="4" fontId="6" fillId="4" borderId="13" xfId="0" applyNumberFormat="1" applyFont="1" applyFill="1" applyBorder="1" applyAlignment="1">
      <alignment horizontal="left"/>
    </xf>
    <xf numFmtId="4" fontId="5" fillId="4" borderId="5" xfId="0" applyNumberFormat="1" applyFont="1" applyFill="1" applyBorder="1"/>
    <xf numFmtId="1" fontId="5" fillId="4" borderId="5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4" fontId="5" fillId="4" borderId="12" xfId="0" applyNumberFormat="1" applyFont="1" applyFill="1" applyBorder="1"/>
    <xf numFmtId="1" fontId="5" fillId="4" borderId="10" xfId="0" applyNumberFormat="1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10" fillId="0" borderId="21" xfId="0" applyFont="1" applyBorder="1" applyProtection="1">
      <protection locked="0"/>
    </xf>
    <xf numFmtId="0" fontId="8" fillId="0" borderId="0" xfId="0" applyFont="1" applyAlignment="1">
      <alignment horizontal="left"/>
    </xf>
    <xf numFmtId="14" fontId="14" fillId="4" borderId="12" xfId="0" applyNumberFormat="1" applyFont="1" applyFill="1" applyBorder="1"/>
    <xf numFmtId="4" fontId="6" fillId="3" borderId="10" xfId="0" applyNumberFormat="1" applyFont="1" applyFill="1" applyBorder="1" applyAlignment="1">
      <alignment horizontal="center"/>
    </xf>
    <xf numFmtId="0" fontId="15" fillId="2" borderId="0" xfId="0" applyFont="1" applyFill="1"/>
    <xf numFmtId="0" fontId="16" fillId="0" borderId="0" xfId="0" applyFont="1" applyAlignment="1">
      <alignment vertical="top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14" fontId="4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4" fontId="6" fillId="3" borderId="12" xfId="0" applyNumberFormat="1" applyFont="1" applyFill="1" applyBorder="1" applyAlignment="1">
      <alignment horizontal="center"/>
    </xf>
    <xf numFmtId="4" fontId="6" fillId="3" borderId="14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left" wrapText="1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19050</xdr:rowOff>
    </xdr:from>
    <xdr:to>
      <xdr:col>7</xdr:col>
      <xdr:colOff>236537</xdr:colOff>
      <xdr:row>5</xdr:row>
      <xdr:rowOff>124543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971925" y="1905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_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showGridLines="0" tabSelected="1" topLeftCell="A6" zoomScale="120" zoomScaleNormal="120" workbookViewId="0">
      <selection activeCell="B13" sqref="B13:H13"/>
    </sheetView>
  </sheetViews>
  <sheetFormatPr baseColWidth="10" defaultColWidth="11.42578125" defaultRowHeight="12.75" x14ac:dyDescent="0.2"/>
  <cols>
    <col min="1" max="1" width="14.7109375" style="21" customWidth="1"/>
    <col min="2" max="2" width="35.7109375" style="6" customWidth="1"/>
    <col min="3" max="3" width="18.42578125" style="6" customWidth="1"/>
    <col min="4" max="4" width="5.42578125" style="6" customWidth="1"/>
    <col min="5" max="5" width="9.7109375" style="7" customWidth="1"/>
    <col min="6" max="6" width="8.42578125" style="7" customWidth="1"/>
    <col min="7" max="7" width="5.85546875" style="7" bestFit="1" customWidth="1"/>
    <col min="8" max="8" width="4.42578125" style="8" customWidth="1"/>
    <col min="9" max="9" width="36.7109375" style="9" hidden="1" customWidth="1"/>
    <col min="10" max="10" width="11.42578125" style="9" hidden="1" customWidth="1"/>
    <col min="11" max="11" width="11.42578125" style="6" customWidth="1"/>
    <col min="12" max="16384" width="11.42578125" style="6"/>
  </cols>
  <sheetData>
    <row r="1" spans="1:10" s="2" customFormat="1" ht="12.75" customHeight="1" x14ac:dyDescent="0.35">
      <c r="A1" s="1"/>
      <c r="E1" s="3"/>
      <c r="F1" s="3"/>
      <c r="G1" s="3"/>
      <c r="H1" s="4"/>
      <c r="I1" s="63" t="s">
        <v>23</v>
      </c>
      <c r="J1" s="31">
        <v>1500</v>
      </c>
    </row>
    <row r="2" spans="1:10" s="2" customFormat="1" ht="12.75" customHeight="1" x14ac:dyDescent="0.35">
      <c r="A2" s="80" t="s">
        <v>36</v>
      </c>
      <c r="B2" s="80"/>
      <c r="C2" s="80"/>
      <c r="E2" s="3"/>
      <c r="F2" s="3"/>
      <c r="G2" s="3"/>
      <c r="H2" s="4"/>
      <c r="I2" s="27" t="s">
        <v>27</v>
      </c>
      <c r="J2" s="31">
        <v>250</v>
      </c>
    </row>
    <row r="3" spans="1:10" s="2" customFormat="1" ht="12.75" customHeight="1" x14ac:dyDescent="0.35">
      <c r="A3" s="80"/>
      <c r="B3" s="80"/>
      <c r="C3" s="80"/>
      <c r="E3" s="3"/>
      <c r="F3" s="3"/>
      <c r="G3" s="3"/>
      <c r="H3" s="4"/>
      <c r="I3" s="27" t="s">
        <v>28</v>
      </c>
      <c r="J3" s="31">
        <v>500</v>
      </c>
    </row>
    <row r="4" spans="1:10" s="2" customFormat="1" ht="12.75" customHeight="1" x14ac:dyDescent="0.35">
      <c r="A4" s="80"/>
      <c r="B4" s="80"/>
      <c r="C4" s="80"/>
      <c r="E4" s="3"/>
      <c r="F4" s="3"/>
      <c r="G4" s="3"/>
      <c r="H4" s="4"/>
      <c r="I4" s="27" t="s">
        <v>29</v>
      </c>
      <c r="J4" s="31">
        <v>125</v>
      </c>
    </row>
    <row r="5" spans="1:10" s="2" customFormat="1" ht="12.75" customHeight="1" x14ac:dyDescent="0.35">
      <c r="A5" s="80"/>
      <c r="B5" s="80"/>
      <c r="C5" s="80"/>
      <c r="E5" s="3"/>
      <c r="F5" s="3"/>
      <c r="G5" s="3"/>
      <c r="H5" s="4"/>
      <c r="I5" s="27" t="s">
        <v>35</v>
      </c>
      <c r="J5" s="31">
        <v>100</v>
      </c>
    </row>
    <row r="6" spans="1:10" s="2" customFormat="1" ht="12.75" customHeight="1" x14ac:dyDescent="0.35">
      <c r="A6" s="60"/>
      <c r="B6" s="60"/>
      <c r="C6" s="60"/>
      <c r="E6" s="3"/>
      <c r="F6" s="3"/>
      <c r="G6" s="3"/>
      <c r="H6" s="4"/>
      <c r="I6" s="27" t="s">
        <v>39</v>
      </c>
      <c r="J6" s="31">
        <v>50</v>
      </c>
    </row>
    <row r="7" spans="1:10" ht="12.75" customHeight="1" x14ac:dyDescent="0.2">
      <c r="A7" s="5"/>
      <c r="I7" s="63" t="s">
        <v>25</v>
      </c>
      <c r="J7" s="31">
        <v>200</v>
      </c>
    </row>
    <row r="8" spans="1:10" ht="12.75" customHeight="1" x14ac:dyDescent="0.2">
      <c r="A8" s="5"/>
      <c r="I8" s="63" t="s">
        <v>26</v>
      </c>
      <c r="J8" s="31">
        <v>400</v>
      </c>
    </row>
    <row r="9" spans="1:10" ht="12.75" customHeight="1" x14ac:dyDescent="0.25">
      <c r="A9" s="64" t="s">
        <v>3</v>
      </c>
      <c r="B9" s="78"/>
      <c r="C9" s="79"/>
      <c r="D9" s="79"/>
      <c r="E9" s="79"/>
      <c r="F9" s="79"/>
      <c r="G9" s="79"/>
      <c r="H9" s="79"/>
      <c r="I9" s="63" t="s">
        <v>24</v>
      </c>
      <c r="J9" s="31">
        <v>500</v>
      </c>
    </row>
    <row r="10" spans="1:10" s="25" customFormat="1" ht="12.75" customHeight="1" x14ac:dyDescent="0.2">
      <c r="A10" s="24" t="s">
        <v>4</v>
      </c>
      <c r="B10" s="68"/>
      <c r="C10" s="69"/>
      <c r="D10" s="69"/>
      <c r="E10" s="69"/>
      <c r="F10" s="69"/>
      <c r="G10" s="69"/>
      <c r="H10" s="69"/>
      <c r="I10" s="63" t="s">
        <v>30</v>
      </c>
      <c r="J10" s="31">
        <v>250</v>
      </c>
    </row>
    <row r="11" spans="1:10" s="25" customFormat="1" ht="12.75" customHeight="1" x14ac:dyDescent="0.2">
      <c r="A11" s="24" t="s">
        <v>34</v>
      </c>
      <c r="B11" s="68"/>
      <c r="C11" s="69"/>
      <c r="D11" s="69"/>
      <c r="E11" s="69"/>
      <c r="F11" s="69"/>
      <c r="G11" s="69"/>
      <c r="H11" s="69"/>
      <c r="I11" s="27" t="s">
        <v>31</v>
      </c>
      <c r="J11" s="31">
        <v>1500</v>
      </c>
    </row>
    <row r="12" spans="1:10" s="25" customFormat="1" ht="12.75" customHeight="1" x14ac:dyDescent="0.2">
      <c r="A12" s="24" t="s">
        <v>5</v>
      </c>
      <c r="B12" s="68"/>
      <c r="C12" s="69"/>
      <c r="D12" s="69"/>
      <c r="E12" s="69"/>
      <c r="F12" s="69"/>
      <c r="G12" s="69"/>
      <c r="H12" s="69"/>
      <c r="I12" s="27" t="s">
        <v>38</v>
      </c>
      <c r="J12" s="31">
        <v>30</v>
      </c>
    </row>
    <row r="13" spans="1:10" s="25" customFormat="1" ht="12.75" customHeight="1" x14ac:dyDescent="0.2">
      <c r="A13" s="24" t="s">
        <v>14</v>
      </c>
      <c r="B13" s="68"/>
      <c r="C13" s="69"/>
      <c r="D13" s="69"/>
      <c r="E13" s="69"/>
      <c r="F13" s="69"/>
      <c r="G13" s="69"/>
      <c r="H13" s="69"/>
      <c r="I13" s="27"/>
      <c r="J13" s="31"/>
    </row>
    <row r="14" spans="1:10" s="25" customFormat="1" ht="12.75" customHeight="1" x14ac:dyDescent="0.2">
      <c r="A14" s="24" t="s">
        <v>6</v>
      </c>
      <c r="B14" s="68"/>
      <c r="C14" s="69"/>
      <c r="D14" s="69"/>
      <c r="E14" s="69"/>
      <c r="F14" s="69"/>
      <c r="G14" s="69"/>
      <c r="H14" s="69"/>
      <c r="I14" s="63" t="s">
        <v>32</v>
      </c>
      <c r="J14" s="31">
        <v>250</v>
      </c>
    </row>
    <row r="15" spans="1:10" s="25" customFormat="1" ht="12.75" customHeight="1" x14ac:dyDescent="0.2">
      <c r="A15" s="24" t="s">
        <v>37</v>
      </c>
      <c r="B15" s="65"/>
      <c r="C15" s="66"/>
      <c r="D15" s="66"/>
      <c r="E15" s="66"/>
      <c r="F15" s="66"/>
      <c r="G15" s="66"/>
      <c r="H15" s="66"/>
      <c r="I15" s="63"/>
      <c r="J15" s="31"/>
    </row>
    <row r="16" spans="1:10" s="25" customFormat="1" ht="12.75" customHeight="1" x14ac:dyDescent="0.2">
      <c r="A16" s="24" t="s">
        <v>2</v>
      </c>
      <c r="B16" s="68"/>
      <c r="C16" s="69"/>
      <c r="D16" s="69"/>
      <c r="E16" s="69"/>
      <c r="F16" s="69"/>
      <c r="G16" s="69"/>
      <c r="H16" s="69"/>
      <c r="I16" s="63" t="s">
        <v>33</v>
      </c>
      <c r="J16" s="31">
        <v>125</v>
      </c>
    </row>
    <row r="17" spans="1:10" s="28" customFormat="1" ht="19.5" customHeight="1" x14ac:dyDescent="0.2">
      <c r="A17" s="26" t="s">
        <v>7</v>
      </c>
      <c r="B17" s="70"/>
      <c r="C17" s="71"/>
      <c r="D17" s="71"/>
      <c r="E17" s="71"/>
      <c r="F17" s="71"/>
      <c r="G17" s="71"/>
      <c r="H17" s="71"/>
      <c r="I17" s="27"/>
      <c r="J17" s="31"/>
    </row>
    <row r="18" spans="1:10" x14ac:dyDescent="0.2">
      <c r="A18" s="72"/>
      <c r="B18" s="72"/>
      <c r="C18" s="72"/>
      <c r="D18" s="72"/>
      <c r="E18" s="72"/>
      <c r="F18" s="72"/>
      <c r="G18" s="72"/>
      <c r="H18" s="72"/>
      <c r="I18" s="27"/>
      <c r="J18" s="27"/>
    </row>
    <row r="19" spans="1:10" s="11" customFormat="1" x14ac:dyDescent="0.2">
      <c r="A19" s="61" t="s">
        <v>11</v>
      </c>
      <c r="B19" s="43"/>
      <c r="C19" s="43"/>
      <c r="D19" s="43"/>
      <c r="E19" s="44"/>
      <c r="F19" s="75" t="s">
        <v>12</v>
      </c>
      <c r="G19" s="76"/>
      <c r="H19" s="77"/>
      <c r="I19" s="27"/>
      <c r="J19" s="27"/>
    </row>
    <row r="20" spans="1:10" s="18" customFormat="1" ht="11.25" customHeight="1" x14ac:dyDescent="0.2">
      <c r="A20" s="12" t="s">
        <v>8</v>
      </c>
      <c r="B20" s="13" t="s">
        <v>9</v>
      </c>
      <c r="C20" s="12" t="s">
        <v>10</v>
      </c>
      <c r="D20" s="14"/>
      <c r="E20" s="15" t="s">
        <v>0</v>
      </c>
      <c r="F20" s="16" t="s">
        <v>6</v>
      </c>
      <c r="G20" s="62" t="s">
        <v>13</v>
      </c>
      <c r="H20" s="17" t="s">
        <v>1</v>
      </c>
      <c r="I20" s="27"/>
      <c r="J20" s="27"/>
    </row>
    <row r="21" spans="1:10" s="28" customFormat="1" ht="12.75" customHeight="1" x14ac:dyDescent="0.2">
      <c r="A21" s="40"/>
      <c r="B21" s="29" t="s">
        <v>23</v>
      </c>
      <c r="C21" s="55"/>
      <c r="D21" s="56"/>
      <c r="E21" s="58"/>
      <c r="F21" s="30"/>
      <c r="G21" s="30"/>
      <c r="H21" s="30"/>
      <c r="I21" s="27"/>
      <c r="J21" s="27"/>
    </row>
    <row r="22" spans="1:10" s="28" customFormat="1" ht="12.75" customHeight="1" x14ac:dyDescent="0.2">
      <c r="A22" s="40"/>
      <c r="B22" s="29"/>
      <c r="C22" s="55"/>
      <c r="D22" s="56"/>
      <c r="E22" s="58">
        <f>IF(B22=TC,TC_kost,IF(B22=Einsatz1,Einsatz1_kost,IF(B22=Einsatz2,Einsatz2_kost,IF(B22=Einsatz0.5,Einsatz0.5_kost,IF(B22=Vorb1,Vorb1_kost,IF(B22=Vorb2,Vorb2_kost,IF(B22=Kurs_haupt,Kurs_haupt_kost,IF(B22=Kurs_Lehrer,Kurs_lehrer_kost,IF(B22=Einsatz_als_TD_an_NG__1_2_Entschädigung,Kost_TDanNG,IF(B22=Einsatz_SOF_Ausb,Einsatz_SOF_Ausb_kost,IF(B22=Impiego_OF_form_0.5,Kosten_Impiego_OF_form_0.5,IF(B22=CompPers,Kosten_CompPers,0))))))))))))</f>
        <v>0</v>
      </c>
      <c r="F22" s="30"/>
      <c r="G22" s="32"/>
      <c r="H22" s="32"/>
      <c r="I22" s="10"/>
      <c r="J22" s="10"/>
    </row>
    <row r="23" spans="1:10" s="28" customFormat="1" ht="12.75" customHeight="1" x14ac:dyDescent="0.2">
      <c r="A23" s="40"/>
      <c r="B23" s="29"/>
      <c r="C23" s="55"/>
      <c r="D23" s="56"/>
      <c r="E23" s="58">
        <f>IF(B23=TC,TC_kost,IF(B23=Einsatz1,Einsatz1_kost,IF(B23=Einsatz2,Einsatz2_kost,IF(B23=Einsatz0.5,Einsatz0.5_kost,IF(B23=Vorb1,Vorb1_kost,IF(B23=Vorb2,Vorb2_kost,IF(B23=Kurs_haupt,Kurs_haupt_kost,IF(B23=Kurs_Lehrer,Kurs_lehrer_kost,IF(B23=Einsatz_als_TD_an_NG__1_2_Entschädigung,Kost_TDanNG,IF(B23=Einsatz_SOF_Ausb,Einsatz_SOF_Ausb_kost,IF(B23=Impiego_OF_form_0.5,Kosten_Impiego_OF_form_0.5,IF(B23=CompPers,Kosten_CompPers,0))))))))))))</f>
        <v>0</v>
      </c>
      <c r="F23" s="30"/>
      <c r="G23" s="32"/>
      <c r="H23" s="32"/>
      <c r="I23" s="9"/>
      <c r="J23" s="9"/>
    </row>
    <row r="24" spans="1:10" s="28" customFormat="1" ht="12.75" customHeight="1" x14ac:dyDescent="0.2">
      <c r="A24" s="40"/>
      <c r="B24" s="29"/>
      <c r="C24" s="55"/>
      <c r="D24" s="56"/>
      <c r="E24" s="58">
        <f>IF(B24=TC,TC_kost,IF(B24=Einsatz1,Einsatz1_kost,IF(B24=Einsatz2,Einsatz2_kost,IF(B24=Einsatz0.5,Einsatz0.5_kost,IF(B24=Vorb1,Vorb1_kost,IF(B24=Vorb2,Vorb2_kost,IF(B24=Kurs_haupt,Kurs_haupt_kost,IF(B24=Kurs_Lehrer,Kurs_lehrer_kost,IF(B24=Einsatz_als_TD_an_NG__1_2_Entschädigung,Kost_TDanNG,IF(B24=Einsatz_SOF_Ausb,Einsatz_SOF_Ausb_kost,IF(B24=Impiego_OF_form_0.5,Kosten_Impiego_OF_form_0.5,IF(B24=CompPers,Kosten_CompPers,0))))))))))))</f>
        <v>0</v>
      </c>
      <c r="F24" s="30"/>
      <c r="G24" s="32"/>
      <c r="H24" s="32"/>
      <c r="I24" s="9"/>
      <c r="J24" s="9"/>
    </row>
    <row r="25" spans="1:10" s="28" customFormat="1" ht="12.75" customHeight="1" x14ac:dyDescent="0.2">
      <c r="A25" s="40"/>
      <c r="B25" s="29"/>
      <c r="C25" s="55"/>
      <c r="D25" s="56"/>
      <c r="E25" s="58">
        <f>IF(B25=TC,TC_kost,IF(B25=Einsatz1,Einsatz1_kost,IF(B25=Einsatz2,Einsatz2_kost,IF(B25=Einsatz0.5,Einsatz0.5_kost,IF(B25=Vorb1,Vorb1_kost,IF(B25=Vorb2,Vorb2_kost,IF(B25=Kurs_haupt,Kurs_haupt_kost,IF(B25=Kurs_Lehrer,Kurs_lehrer_kost,IF(B25=Einsatz_als_TD_an_NG__1_2_Entschädigung,Kost_TDanNG,IF(B25=Einsatz_SOF_Ausb,Einsatz_SOF_Ausb_kost,IF(B25=Impiego_OF_form_0.5,Kosten_Impiego_OF_form_0.5,IF(B25=CompPers,Kosten_CompPers,0))))))))))))</f>
        <v>0</v>
      </c>
      <c r="F25" s="30"/>
      <c r="G25" s="32"/>
      <c r="H25" s="32"/>
      <c r="I25" s="10"/>
      <c r="J25" s="10"/>
    </row>
    <row r="26" spans="1:10" s="28" customFormat="1" ht="12.75" customHeight="1" x14ac:dyDescent="0.2">
      <c r="A26" s="40"/>
      <c r="B26" s="29"/>
      <c r="C26" s="55"/>
      <c r="D26" s="56"/>
      <c r="E26" s="58">
        <f>IF(B26=TC,TC_kost,IF(B26=Einsatz1,Einsatz1_kost,IF(B26=Einsatz2,Einsatz2_kost,IF(B26=Einsatz0.5,Einsatz0.5_kost,IF(B26=Vorb1,Vorb1_kost,IF(B26=Vorb2,Vorb2_kost,IF(B26=Kurs_haupt,Kurs_haupt_kost,IF(B26=Kurs_Lehrer,Kurs_lehrer_kost,IF(B26=Einsatz_als_TD_an_NG__1_2_Entschädigung,Kost_TDanNG,IF(B26=Einsatz_SOF_Ausb,Einsatz_SOF_Ausb_kost,IF(B26=Impiego_OF_form_0.5,Kosten_Impiego_OF_form_0.5,IF(B26=CompPers,Kosten_CompPers,0))))))))))))</f>
        <v>0</v>
      </c>
      <c r="F26" s="30"/>
      <c r="G26" s="32"/>
      <c r="H26" s="32"/>
      <c r="I26" s="9"/>
      <c r="J26" s="9"/>
    </row>
    <row r="27" spans="1:10" s="28" customFormat="1" ht="12.75" customHeight="1" x14ac:dyDescent="0.2">
      <c r="A27" s="40"/>
      <c r="B27" s="29"/>
      <c r="C27" s="55"/>
      <c r="D27" s="56"/>
      <c r="E27" s="58">
        <f>IF(B27=TC,TC_kost,IF(B27=Einsatz1,Einsatz1_kost,IF(B27=Einsatz2,Einsatz2_kost,IF(B27=Einsatz0.5,Einsatz0.5_kost,IF(B27=Vorb1,Vorb1_kost,IF(B27=Vorb2,Vorb2_kost,IF(B27=Kurs_haupt,Kurs_haupt_kost,IF(B27=Kurs_Lehrer,Kurs_lehrer_kost,IF(B27=Einsatz_als_TD_an_NG__1_2_Entschädigung,Kost_TDanNG,IF(B27=Einsatz_SOF_Ausb,Einsatz_SOF_Ausb_kost,IF(B27=Impiego_OF_form_0.5,Kosten_Impiego_OF_form_0.5,IF(B27=CompPers,Kosten_CompPers,0))))))))))))</f>
        <v>0</v>
      </c>
      <c r="F27" s="30"/>
      <c r="G27" s="32"/>
      <c r="H27" s="32"/>
      <c r="I27" s="9"/>
      <c r="J27" s="9"/>
    </row>
    <row r="28" spans="1:10" s="28" customFormat="1" ht="12.75" customHeight="1" x14ac:dyDescent="0.2">
      <c r="A28" s="40"/>
      <c r="B28" s="29"/>
      <c r="C28" s="55"/>
      <c r="D28" s="56"/>
      <c r="E28" s="58">
        <f>IF(B28=TC,TC_kost,IF(B28=Einsatz1,Einsatz1_kost,IF(B28=Einsatz2,Einsatz2_kost,IF(B28=Einsatz0.5,Einsatz0.5_kost,IF(B28=Vorb1,Vorb1_kost,IF(B28=Vorb2,Vorb2_kost,IF(B28=Kurs_haupt,Kurs_haupt_kost,IF(B28=Kurs_Lehrer,Kurs_lehrer_kost,IF(B28=Einsatz_als_TD_an_NG__1_2_Entschädigung,Kost_TDanNG,IF(B28=Einsatz_SOF_Ausb,Einsatz_SOF_Ausb_kost,IF(B28=Impiego_OF_form_0.5,Kosten_Impiego_OF_form_0.5,IF(B28=CompPers,Kosten_CompPers,0))))))))))))</f>
        <v>0</v>
      </c>
      <c r="F28" s="30"/>
      <c r="G28" s="32"/>
      <c r="H28" s="32"/>
      <c r="I28" s="9"/>
      <c r="J28" s="9"/>
    </row>
    <row r="29" spans="1:10" s="28" customFormat="1" ht="12.75" customHeight="1" x14ac:dyDescent="0.2">
      <c r="A29" s="40"/>
      <c r="B29" s="29"/>
      <c r="C29" s="55"/>
      <c r="D29" s="56"/>
      <c r="E29" s="58">
        <f>IF(B29=TC,TC_kost,IF(B29=Einsatz1,Einsatz1_kost,IF(B29=Einsatz2,Einsatz2_kost,IF(B29=Einsatz0.5,Einsatz0.5_kost,IF(B29=Vorb1,Vorb1_kost,IF(B29=Vorb2,Vorb2_kost,IF(B29=Kurs_haupt,Kurs_haupt_kost,IF(B29=Kurs_Lehrer,Kurs_lehrer_kost,IF(B29=Einsatz_als_TD_an_NG__1_2_Entschädigung,Kost_TDanNG,IF(B29=Einsatz_SOF_Ausb,Einsatz_SOF_Ausb_kost,IF(B29=Impiego_OF_form_0.5,Kosten_Impiego_OF_form_0.5,IF(B29=CompPers,Kosten_CompPers,0))))))))))))</f>
        <v>0</v>
      </c>
      <c r="F29" s="30"/>
      <c r="G29" s="32"/>
      <c r="H29" s="32"/>
      <c r="I29" s="9"/>
      <c r="J29" s="9"/>
    </row>
    <row r="30" spans="1:10" s="28" customFormat="1" ht="12.75" customHeight="1" x14ac:dyDescent="0.2">
      <c r="A30" s="40"/>
      <c r="B30" s="29"/>
      <c r="C30" s="55"/>
      <c r="D30" s="56"/>
      <c r="E30" s="58">
        <f>IF(B30=TC,TC_kost,IF(B30=Einsatz1,Einsatz1_kost,IF(B30=Einsatz2,Einsatz2_kost,IF(B30=Einsatz0.5,Einsatz0.5_kost,IF(B30=Vorb1,Vorb1_kost,IF(B30=Vorb2,Vorb2_kost,IF(B30=Kurs_haupt,Kurs_haupt_kost,IF(B30=Kurs_Lehrer,Kurs_lehrer_kost,IF(B30=Einsatz_als_TD_an_NG__1_2_Entschädigung,Kost_TDanNG,IF(B30=Einsatz_SOF_Ausb,Einsatz_SOF_Ausb_kost,IF(B30=Impiego_OF_form_0.5,Kosten_Impiego_OF_form_0.5,IF(B30=CompPers,Kosten_CompPers,0))))))))))))</f>
        <v>0</v>
      </c>
      <c r="F30" s="30"/>
      <c r="G30" s="32"/>
      <c r="H30" s="32"/>
      <c r="I30" s="9"/>
      <c r="J30" s="9"/>
    </row>
    <row r="31" spans="1:10" s="28" customFormat="1" ht="12.75" customHeight="1" x14ac:dyDescent="0.2">
      <c r="A31" s="40"/>
      <c r="B31" s="29"/>
      <c r="C31" s="55"/>
      <c r="D31" s="56"/>
      <c r="E31" s="58">
        <f>IF(B31=TC,TC_kost,IF(B31=Einsatz1,Einsatz1_kost,IF(B31=Einsatz2,Einsatz2_kost,IF(B31=Einsatz0.5,Einsatz0.5_kost,IF(B31=Vorb1,Vorb1_kost,IF(B31=Vorb2,Vorb2_kost,IF(B31=Kurs_haupt,Kurs_haupt_kost,IF(B31=Kurs_Lehrer,Kurs_lehrer_kost,IF(B31=Einsatz_als_TD_an_NG__1_2_Entschädigung,Kost_TDanNG,IF(B31=Einsatz_SOF_Ausb,Einsatz_SOF_Ausb_kost,IF(B31=Impiego_OF_form_0.5,Kosten_Impiego_OF_form_0.5,IF(B31=CompPers,Kosten_CompPers,0))))))))))))</f>
        <v>0</v>
      </c>
      <c r="F31" s="30"/>
      <c r="G31" s="32"/>
      <c r="H31" s="32"/>
      <c r="I31" s="9"/>
      <c r="J31" s="9"/>
    </row>
    <row r="32" spans="1:10" s="28" customFormat="1" ht="12.75" customHeight="1" x14ac:dyDescent="0.2">
      <c r="A32" s="40"/>
      <c r="B32" s="29"/>
      <c r="C32" s="55"/>
      <c r="D32" s="56"/>
      <c r="E32" s="58">
        <f>IF(B32=TC,TC_kost,IF(B32=Einsatz1,Einsatz1_kost,IF(B32=Einsatz2,Einsatz2_kost,IF(B32=Einsatz0.5,Einsatz0.5_kost,IF(B32=Vorb1,Vorb1_kost,IF(B32=Vorb2,Vorb2_kost,IF(B32=Kurs_haupt,Kurs_haupt_kost,IF(B32=Kurs_Lehrer,Kurs_lehrer_kost,IF(B32=Einsatz_als_TD_an_NG__1_2_Entschädigung,Kost_TDanNG,IF(B32=Einsatz_SOF_Ausb,Einsatz_SOF_Ausb_kost,IF(B32=Impiego_OF_form_0.5,Kosten_Impiego_OF_form_0.5,IF(B32=CompPers,Kosten_CompPers,0))))))))))))</f>
        <v>0</v>
      </c>
      <c r="F32" s="30"/>
      <c r="G32" s="32"/>
      <c r="H32" s="32"/>
      <c r="I32" s="9"/>
      <c r="J32" s="9"/>
    </row>
    <row r="33" spans="1:10" s="28" customFormat="1" ht="12.75" customHeight="1" x14ac:dyDescent="0.2">
      <c r="A33" s="40"/>
      <c r="B33" s="29"/>
      <c r="C33" s="55"/>
      <c r="D33" s="56"/>
      <c r="E33" s="58">
        <f>IF(B33=TC,TC_kost,IF(B33=Einsatz1,Einsatz1_kost,IF(B33=Einsatz2,Einsatz2_kost,IF(B33=Einsatz0.5,Einsatz0.5_kost,IF(B33=Vorb1,Vorb1_kost,IF(B33=Vorb2,Vorb2_kost,IF(B33=Kurs_haupt,Kurs_haupt_kost,IF(B33=Kurs_Lehrer,Kurs_lehrer_kost,IF(B33=Einsatz_als_TD_an_NG__1_2_Entschädigung,Kost_TDanNG,IF(B33=Einsatz_SOF_Ausb,Einsatz_SOF_Ausb_kost,IF(B33=Impiego_OF_form_0.5,Kosten_Impiego_OF_form_0.5,IF(B33=CompPers,Kosten_CompPers,0))))))))))))</f>
        <v>0</v>
      </c>
      <c r="F33" s="30"/>
      <c r="G33" s="32"/>
      <c r="H33" s="32"/>
      <c r="I33" s="9"/>
      <c r="J33" s="9"/>
    </row>
    <row r="34" spans="1:10" s="28" customFormat="1" ht="12.75" customHeight="1" x14ac:dyDescent="0.2">
      <c r="A34" s="40"/>
      <c r="B34" s="29"/>
      <c r="C34" s="55"/>
      <c r="D34" s="56"/>
      <c r="E34" s="58">
        <f>IF(B34=TC,TC_kost,IF(B34=Einsatz1,Einsatz1_kost,IF(B34=Einsatz2,Einsatz2_kost,IF(B34=Einsatz0.5,Einsatz0.5_kost,IF(B34=Vorb1,Vorb1_kost,IF(B34=Vorb2,Vorb2_kost,IF(B34=Kurs_haupt,Kurs_haupt_kost,IF(B34=Kurs_Lehrer,Kurs_lehrer_kost,IF(B34=Einsatz_als_TD_an_NG__1_2_Entschädigung,Kost_TDanNG,IF(B34=Einsatz_SOF_Ausb,Einsatz_SOF_Ausb_kost,IF(B34=Impiego_OF_form_0.5,Kosten_Impiego_OF_form_0.5,IF(B34=CompPers,Kosten_CompPers,0))))))))))))</f>
        <v>0</v>
      </c>
      <c r="F34" s="30"/>
      <c r="G34" s="32"/>
      <c r="H34" s="32"/>
      <c r="I34" s="9"/>
      <c r="J34" s="9"/>
    </row>
    <row r="35" spans="1:10" s="28" customFormat="1" ht="12.75" customHeight="1" x14ac:dyDescent="0.2">
      <c r="A35" s="40"/>
      <c r="B35" s="29"/>
      <c r="C35" s="55"/>
      <c r="D35" s="56"/>
      <c r="E35" s="58">
        <f>IF(B35=TC,TC_kost,IF(B35=Einsatz1,Einsatz1_kost,IF(B35=Einsatz2,Einsatz2_kost,IF(B35=Einsatz0.5,Einsatz0.5_kost,IF(B35=Vorb1,Vorb1_kost,IF(B35=Vorb2,Vorb2_kost,IF(B35=Kurs_haupt,Kurs_haupt_kost,IF(B35=Kurs_Lehrer,Kurs_lehrer_kost,IF(B35=Einsatz_als_TD_an_NG__1_2_Entschädigung,Kost_TDanNG,IF(B35=Einsatz_SOF_Ausb,Einsatz_SOF_Ausb_kost,IF(B35=Impiego_OF_form_0.5,Kosten_Impiego_OF_form_0.5,IF(B35=CompPers,Kosten_CompPers,0))))))))))))</f>
        <v>0</v>
      </c>
      <c r="F35" s="30"/>
      <c r="G35" s="32"/>
      <c r="H35" s="32"/>
      <c r="I35" s="9"/>
      <c r="J35" s="9"/>
    </row>
    <row r="36" spans="1:10" s="28" customFormat="1" ht="12.75" customHeight="1" x14ac:dyDescent="0.2">
      <c r="A36" s="40"/>
      <c r="B36" s="29"/>
      <c r="C36" s="55"/>
      <c r="D36" s="56"/>
      <c r="E36" s="58">
        <f>IF(B36=TC,TC_kost,IF(B36=Einsatz1,Einsatz1_kost,IF(B36=Einsatz2,Einsatz2_kost,IF(B36=Einsatz0.5,Einsatz0.5_kost,IF(B36=Vorb1,Vorb1_kost,IF(B36=Vorb2,Vorb2_kost,IF(B36=Kurs_haupt,Kurs_haupt_kost,IF(B36=Kurs_Lehrer,Kurs_lehrer_kost,IF(B36=Einsatz_als_TD_an_NG__1_2_Entschädigung,Kost_TDanNG,IF(B36=Einsatz_SOF_Ausb,Einsatz_SOF_Ausb_kost,IF(B36=Impiego_OF_form_0.5,Kosten_Impiego_OF_form_0.5,IF(B36=CompPers,Kosten_CompPers,0))))))))))))</f>
        <v>0</v>
      </c>
      <c r="F36" s="30"/>
      <c r="G36" s="32"/>
      <c r="H36" s="32"/>
      <c r="I36" s="9"/>
      <c r="J36" s="9"/>
    </row>
    <row r="37" spans="1:10" s="28" customFormat="1" ht="12.75" customHeight="1" x14ac:dyDescent="0.2">
      <c r="A37" s="40"/>
      <c r="B37" s="29"/>
      <c r="C37" s="55"/>
      <c r="D37" s="56"/>
      <c r="E37" s="58">
        <f>IF(B37=TC,TC_kost,IF(B37=Einsatz1,Einsatz1_kost,IF(B37=Einsatz2,Einsatz2_kost,IF(B37=Einsatz0.5,Einsatz0.5_kost,IF(B37=Vorb1,Vorb1_kost,IF(B37=Vorb2,Vorb2_kost,IF(B37=Kurs_haupt,Kurs_haupt_kost,IF(B37=Kurs_Lehrer,Kurs_lehrer_kost,IF(B37=Einsatz_als_TD_an_NG__1_2_Entschädigung,Kost_TDanNG,IF(B37=Einsatz_SOF_Ausb,Einsatz_SOF_Ausb_kost,IF(B37=Impiego_OF_form_0.5,Kosten_Impiego_OF_form_0.5,IF(B37=CompPers,Kosten_CompPers,0))))))))))))</f>
        <v>0</v>
      </c>
      <c r="F37" s="30"/>
      <c r="G37" s="32"/>
      <c r="H37" s="32"/>
      <c r="I37" s="9"/>
      <c r="J37" s="9"/>
    </row>
    <row r="38" spans="1:10" s="28" customFormat="1" ht="12.75" customHeight="1" x14ac:dyDescent="0.2">
      <c r="A38" s="40"/>
      <c r="B38" s="29"/>
      <c r="C38" s="81"/>
      <c r="D38" s="82"/>
      <c r="E38" s="58">
        <f>IF(B38=TC,TC_kost,IF(B38=Einsatz1,Einsatz1_kost,IF(B38=Einsatz2,Einsatz2_kost,IF(B38=Einsatz0.5,Einsatz0.5_kost,IF(B38=Vorb1,Vorb1_kost,IF(B38=Vorb2,Vorb2_kost,IF(B38=Kurs_haupt,Kurs_haupt_kost,IF(B38=Kurs_Lehrer,Kurs_lehrer_kost,IF(B38=Einsatz_als_TD_an_NG__1_2_Entschädigung,Kost_TDanNG,IF(B38=Einsatz_SOF_Ausb,Einsatz_SOF_Ausb_kost,IF(B38=Impiego_OF_form_0.5,Kosten_Impiego_OF_form_0.5,IF(B38=CompPers,Kosten_CompPers,0))))))))))))</f>
        <v>0</v>
      </c>
      <c r="F38" s="30"/>
      <c r="G38" s="32"/>
      <c r="H38" s="32"/>
      <c r="I38" s="9"/>
      <c r="J38" s="9"/>
    </row>
    <row r="39" spans="1:10" s="11" customFormat="1" ht="15.75" customHeight="1" thickBot="1" x14ac:dyDescent="0.25">
      <c r="A39" s="83" t="s">
        <v>19</v>
      </c>
      <c r="B39" s="84"/>
      <c r="C39" s="84"/>
      <c r="D39" s="85"/>
      <c r="E39" s="45">
        <f>SUM(E21:E38)</f>
        <v>0</v>
      </c>
      <c r="F39" s="45"/>
      <c r="G39" s="45"/>
      <c r="H39" s="46"/>
      <c r="I39" s="9"/>
      <c r="J39" s="9"/>
    </row>
    <row r="40" spans="1:10" ht="13.5" thickTop="1" x14ac:dyDescent="0.2">
      <c r="A40" s="73"/>
      <c r="B40" s="73"/>
      <c r="C40" s="73"/>
      <c r="D40" s="73"/>
      <c r="E40" s="73"/>
      <c r="F40" s="73"/>
      <c r="G40" s="73"/>
      <c r="H40" s="73"/>
    </row>
    <row r="41" spans="1:10" s="11" customFormat="1" x14ac:dyDescent="0.2">
      <c r="A41" s="61" t="s">
        <v>15</v>
      </c>
      <c r="B41" s="43"/>
      <c r="C41" s="43"/>
      <c r="D41" s="47" t="s">
        <v>18</v>
      </c>
      <c r="E41" s="48">
        <v>250</v>
      </c>
      <c r="F41" s="75" t="s">
        <v>12</v>
      </c>
      <c r="G41" s="76"/>
      <c r="H41" s="77"/>
      <c r="I41" s="9"/>
      <c r="J41" s="9"/>
    </row>
    <row r="42" spans="1:10" s="18" customFormat="1" ht="22.5" x14ac:dyDescent="0.2">
      <c r="A42" s="22" t="s">
        <v>8</v>
      </c>
      <c r="B42" s="39" t="s">
        <v>16</v>
      </c>
      <c r="C42" s="13" t="s">
        <v>10</v>
      </c>
      <c r="D42" s="23" t="s">
        <v>17</v>
      </c>
      <c r="E42" s="15" t="s">
        <v>0</v>
      </c>
      <c r="F42" s="16" t="s">
        <v>6</v>
      </c>
      <c r="G42" s="62" t="s">
        <v>13</v>
      </c>
      <c r="H42" s="17" t="s">
        <v>1</v>
      </c>
      <c r="I42" s="9"/>
      <c r="J42" s="9"/>
    </row>
    <row r="43" spans="1:10" s="28" customFormat="1" ht="12.75" customHeight="1" x14ac:dyDescent="0.2">
      <c r="A43" s="41"/>
      <c r="B43" s="34"/>
      <c r="C43" s="29"/>
      <c r="D43" s="34"/>
      <c r="E43" s="38">
        <f t="shared" ref="E43:E54" si="0">IF(B43=ab5h,ab5h_kost,IF(B43=ab2h,ca2h_kost,0))*(IF(D43="",1,D43))</f>
        <v>0</v>
      </c>
      <c r="F43" s="30"/>
      <c r="G43" s="30"/>
      <c r="H43" s="35"/>
      <c r="I43" s="9"/>
      <c r="J43" s="9"/>
    </row>
    <row r="44" spans="1:10" s="28" customFormat="1" ht="12.75" customHeight="1" x14ac:dyDescent="0.2">
      <c r="A44" s="41"/>
      <c r="B44" s="36"/>
      <c r="C44" s="36"/>
      <c r="D44" s="36"/>
      <c r="E44" s="38">
        <f t="shared" ref="E44:E48" si="1">IF(B44=ab5h,ab5h_kost,IF(B44=ab2h,ca2h_kost,0))*(IF(D44="",1,D44))</f>
        <v>0</v>
      </c>
      <c r="F44" s="32"/>
      <c r="G44" s="32"/>
      <c r="H44" s="32"/>
      <c r="I44" s="9"/>
      <c r="J44" s="9"/>
    </row>
    <row r="45" spans="1:10" s="28" customFormat="1" ht="12.75" customHeight="1" x14ac:dyDescent="0.2">
      <c r="A45" s="41"/>
      <c r="B45" s="36"/>
      <c r="C45" s="36"/>
      <c r="D45" s="36"/>
      <c r="E45" s="38">
        <f t="shared" si="1"/>
        <v>0</v>
      </c>
      <c r="F45" s="32"/>
      <c r="G45" s="32"/>
      <c r="H45" s="32"/>
      <c r="I45" s="9"/>
      <c r="J45" s="9"/>
    </row>
    <row r="46" spans="1:10" s="28" customFormat="1" ht="12.75" customHeight="1" x14ac:dyDescent="0.2">
      <c r="A46" s="41"/>
      <c r="B46" s="36"/>
      <c r="C46" s="36"/>
      <c r="D46" s="36"/>
      <c r="E46" s="38">
        <f t="shared" si="1"/>
        <v>0</v>
      </c>
      <c r="F46" s="32"/>
      <c r="G46" s="32"/>
      <c r="H46" s="32"/>
      <c r="I46" s="9"/>
      <c r="J46" s="9"/>
    </row>
    <row r="47" spans="1:10" s="28" customFormat="1" ht="12.75" customHeight="1" x14ac:dyDescent="0.2">
      <c r="A47" s="41"/>
      <c r="B47" s="36"/>
      <c r="C47" s="36"/>
      <c r="D47" s="36"/>
      <c r="E47" s="38">
        <f t="shared" si="1"/>
        <v>0</v>
      </c>
      <c r="F47" s="32"/>
      <c r="G47" s="32"/>
      <c r="H47" s="32"/>
      <c r="I47" s="9"/>
      <c r="J47" s="9"/>
    </row>
    <row r="48" spans="1:10" s="28" customFormat="1" ht="12.75" customHeight="1" x14ac:dyDescent="0.2">
      <c r="A48" s="41"/>
      <c r="B48" s="36"/>
      <c r="C48" s="36"/>
      <c r="D48" s="36"/>
      <c r="E48" s="38">
        <f t="shared" si="1"/>
        <v>0</v>
      </c>
      <c r="F48" s="32"/>
      <c r="G48" s="32"/>
      <c r="H48" s="32"/>
      <c r="I48" s="9"/>
      <c r="J48" s="9"/>
    </row>
    <row r="49" spans="1:10" s="28" customFormat="1" ht="12.75" customHeight="1" x14ac:dyDescent="0.2">
      <c r="A49" s="41"/>
      <c r="B49" s="36"/>
      <c r="C49" s="36"/>
      <c r="D49" s="36"/>
      <c r="E49" s="38">
        <f t="shared" si="0"/>
        <v>0</v>
      </c>
      <c r="F49" s="32"/>
      <c r="G49" s="32"/>
      <c r="H49" s="32"/>
      <c r="I49" s="9"/>
      <c r="J49" s="9"/>
    </row>
    <row r="50" spans="1:10" s="28" customFormat="1" ht="12.75" customHeight="1" x14ac:dyDescent="0.2">
      <c r="A50" s="41"/>
      <c r="B50" s="36"/>
      <c r="C50" s="36"/>
      <c r="D50" s="36"/>
      <c r="E50" s="38">
        <f t="shared" si="0"/>
        <v>0</v>
      </c>
      <c r="F50" s="32"/>
      <c r="G50" s="32"/>
      <c r="H50" s="32"/>
      <c r="I50" s="9"/>
      <c r="J50" s="9"/>
    </row>
    <row r="51" spans="1:10" s="28" customFormat="1" ht="12.75" customHeight="1" x14ac:dyDescent="0.2">
      <c r="A51" s="41"/>
      <c r="B51" s="36"/>
      <c r="C51" s="36"/>
      <c r="D51" s="36"/>
      <c r="E51" s="38">
        <f t="shared" si="0"/>
        <v>0</v>
      </c>
      <c r="F51" s="32"/>
      <c r="G51" s="32"/>
      <c r="H51" s="32"/>
      <c r="I51" s="9"/>
      <c r="J51" s="9"/>
    </row>
    <row r="52" spans="1:10" s="28" customFormat="1" ht="12.75" customHeight="1" x14ac:dyDescent="0.2">
      <c r="A52" s="41"/>
      <c r="B52" s="36"/>
      <c r="C52" s="36"/>
      <c r="D52" s="36"/>
      <c r="E52" s="38">
        <f t="shared" si="0"/>
        <v>0</v>
      </c>
      <c r="F52" s="32"/>
      <c r="G52" s="32"/>
      <c r="H52" s="32"/>
      <c r="I52" s="9"/>
      <c r="J52" s="9"/>
    </row>
    <row r="53" spans="1:10" s="28" customFormat="1" ht="12.75" customHeight="1" x14ac:dyDescent="0.2">
      <c r="A53" s="41"/>
      <c r="B53" s="36"/>
      <c r="C53" s="36"/>
      <c r="D53" s="36"/>
      <c r="E53" s="38">
        <f t="shared" si="0"/>
        <v>0</v>
      </c>
      <c r="F53" s="32"/>
      <c r="G53" s="32"/>
      <c r="H53" s="32"/>
      <c r="I53" s="9"/>
      <c r="J53" s="9"/>
    </row>
    <row r="54" spans="1:10" s="28" customFormat="1" ht="12.75" customHeight="1" x14ac:dyDescent="0.2">
      <c r="A54" s="42"/>
      <c r="B54" s="59"/>
      <c r="C54" s="37"/>
      <c r="D54" s="37"/>
      <c r="E54" s="38">
        <f t="shared" si="0"/>
        <v>0</v>
      </c>
      <c r="F54" s="32"/>
      <c r="G54" s="32"/>
      <c r="H54" s="33"/>
      <c r="I54" s="9"/>
      <c r="J54" s="9"/>
    </row>
    <row r="55" spans="1:10" s="11" customFormat="1" ht="13.5" thickBot="1" x14ac:dyDescent="0.25">
      <c r="A55" s="19" t="s">
        <v>19</v>
      </c>
      <c r="B55" s="20"/>
      <c r="C55" s="20"/>
      <c r="D55" s="20"/>
      <c r="E55" s="45">
        <f>SUM(E43:E54)</f>
        <v>0</v>
      </c>
      <c r="F55" s="45"/>
      <c r="G55" s="45"/>
      <c r="H55" s="46"/>
      <c r="I55" s="9"/>
      <c r="J55" s="9"/>
    </row>
    <row r="56" spans="1:10" ht="14.25" thickTop="1" thickBot="1" x14ac:dyDescent="0.25">
      <c r="A56" s="73"/>
      <c r="B56" s="73"/>
      <c r="C56" s="73"/>
      <c r="D56" s="73"/>
      <c r="E56" s="73"/>
      <c r="F56" s="73"/>
      <c r="G56" s="73"/>
      <c r="H56" s="73"/>
    </row>
    <row r="57" spans="1:10" ht="13.5" thickTop="1" x14ac:dyDescent="0.2">
      <c r="A57" s="74"/>
      <c r="B57" s="74"/>
      <c r="C57" s="74"/>
      <c r="D57" s="74"/>
      <c r="E57" s="74"/>
      <c r="F57" s="74"/>
      <c r="G57" s="74"/>
      <c r="H57" s="74"/>
    </row>
    <row r="58" spans="1:10" s="11" customFormat="1" x14ac:dyDescent="0.2">
      <c r="A58" s="49" t="s">
        <v>20</v>
      </c>
      <c r="B58" s="50"/>
      <c r="C58" s="47"/>
      <c r="D58" s="51" t="s">
        <v>19</v>
      </c>
      <c r="E58" s="52">
        <f>E39+E55</f>
        <v>0</v>
      </c>
      <c r="F58" s="53"/>
      <c r="G58" s="53"/>
      <c r="H58" s="54"/>
      <c r="I58" s="9"/>
      <c r="J58" s="9"/>
    </row>
    <row r="59" spans="1:10" ht="10.5" customHeight="1" x14ac:dyDescent="0.2"/>
    <row r="60" spans="1:10" ht="54" customHeight="1" x14ac:dyDescent="0.2">
      <c r="A60" s="67" t="s">
        <v>21</v>
      </c>
      <c r="B60" s="67"/>
      <c r="C60" s="67"/>
      <c r="D60" s="67"/>
      <c r="E60" s="67"/>
      <c r="F60" s="67"/>
      <c r="G60" s="67"/>
      <c r="H60" s="67"/>
    </row>
    <row r="61" spans="1:10" x14ac:dyDescent="0.2">
      <c r="A61" s="57" t="s">
        <v>22</v>
      </c>
    </row>
  </sheetData>
  <sheetProtection algorithmName="SHA-512" hashValue="EoTHIZ7T+9gXPn3cN/BEGK1CyXEmPsCaJZRYz57lzPzB5OqaCj3usPO5D1VR8+k/qDMnI8VY+YFND1fnivpSVg==" saltValue="krzThNl+o6hKxhJyM25gcA==" spinCount="100000" sheet="1" objects="1" scenarios="1"/>
  <protectedRanges>
    <protectedRange sqref="A21:H21" name="Bereich1"/>
  </protectedRanges>
  <mergeCells count="18">
    <mergeCell ref="B9:H9"/>
    <mergeCell ref="B10:H10"/>
    <mergeCell ref="A2:C5"/>
    <mergeCell ref="C38:D38"/>
    <mergeCell ref="A39:D39"/>
    <mergeCell ref="B11:H11"/>
    <mergeCell ref="B12:H12"/>
    <mergeCell ref="B13:H13"/>
    <mergeCell ref="B14:H14"/>
    <mergeCell ref="A60:H60"/>
    <mergeCell ref="B16:H16"/>
    <mergeCell ref="B17:H17"/>
    <mergeCell ref="A18:H18"/>
    <mergeCell ref="A40:H40"/>
    <mergeCell ref="A56:H56"/>
    <mergeCell ref="A57:H57"/>
    <mergeCell ref="F19:H19"/>
    <mergeCell ref="F41:H41"/>
  </mergeCells>
  <dataValidations count="2">
    <dataValidation type="list" allowBlank="1" showInputMessage="1" showErrorMessage="1" sqref="B43:B54" xr:uid="{00000000-0002-0000-0000-000001000000}">
      <formula1>$I$14:$I$16</formula1>
    </dataValidation>
    <dataValidation type="list" allowBlank="1" showInputMessage="1" showErrorMessage="1" sqref="B22:B38" xr:uid="{5872F617-187C-4014-86AD-9148050D00E7}">
      <formula1>$I$1:$I$12</formula1>
    </dataValidation>
  </dataValidations>
  <hyperlinks>
    <hyperlink ref="A61" r:id="rId1" xr:uid="{2F096353-C18D-4347-85C6-A61533B699C4}"/>
  </hyperlinks>
  <pageMargins left="0.59055118110236227" right="0.15748031496062992" top="0.39370078740157483" bottom="0.19685039370078741" header="0.31496062992125984" footer="0.11811023622047245"/>
  <pageSetup paperSize="9" scale="93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5" ma:contentTypeDescription="Ein neues Dokument erstellen." ma:contentTypeScope="" ma:versionID="fd915f6913022f3cd10cbdfe9e4d2a2d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f69d3a0712ae7a12fdb320555215ee74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1D2D3A7-5850-4EAE-8921-493BB8535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D7F6E-5A01-4AF6-94C9-49FB5C5561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34EDDE-9E07-4A46-A15D-F40C452E08E3}">
  <ds:schemaRefs>
    <ds:schemaRef ds:uri="http://schemas.microsoft.com/office/2006/metadata/properties"/>
    <ds:schemaRef ds:uri="http://schemas.microsoft.com/office/infopath/2007/PartnerControls"/>
    <ds:schemaRef ds:uri="297640c1-5516-45f5-8c93-e78f4be7fe37"/>
    <ds:schemaRef ds:uri="42664116-9abe-4205-b356-9281d0d12e47"/>
    <ds:schemaRef ds:uri="6bd83803-92f3-4b1a-8493-71f945308f90"/>
    <ds:schemaRef ds:uri="6a52ba1a-ebde-4712-952d-0eee8f331f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CompPers</vt:lpstr>
      <vt:lpstr>Formular!Druckbereich</vt:lpstr>
      <vt:lpstr>Einsatz_0.5_Tage</vt:lpstr>
      <vt:lpstr>Einsatz_als_TD_an_NG__1_2_Entschädigung</vt:lpstr>
      <vt:lpstr>Einsatz_SOF_Ausb</vt:lpstr>
      <vt:lpstr>Einsatz_SOF_Ausb_kost</vt:lpstr>
      <vt:lpstr>Einsatz_TDanNG</vt:lpstr>
      <vt:lpstr>Einsatz0.5</vt:lpstr>
      <vt:lpstr>Einsatz0.5_kost</vt:lpstr>
      <vt:lpstr>Einsatz1</vt:lpstr>
      <vt:lpstr>Einsatz1_kost</vt:lpstr>
      <vt:lpstr>Einsatz2</vt:lpstr>
      <vt:lpstr>Einsatz2_kost</vt:lpstr>
      <vt:lpstr>Impiego_OF_form_0.5</vt:lpstr>
      <vt:lpstr>Kost_TDanNG</vt:lpstr>
      <vt:lpstr>Kosten_CompPers</vt:lpstr>
      <vt:lpstr>Kosten_Impiego_OF_form_0.5</vt:lpstr>
      <vt:lpstr>Kurs_haupt</vt:lpstr>
      <vt:lpstr>Kurs_haupt_kost</vt:lpstr>
      <vt:lpstr>Kurs_Lehrer</vt:lpstr>
      <vt:lpstr>Kurs_lehrer_kost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Martina Müggler</dc:creator>
  <cp:lastModifiedBy>Aline Gloor</cp:lastModifiedBy>
  <cp:lastPrinted>2019-11-28T12:44:27Z</cp:lastPrinted>
  <dcterms:created xsi:type="dcterms:W3CDTF">2011-07-27T11:33:55Z</dcterms:created>
  <dcterms:modified xsi:type="dcterms:W3CDTF">2023-02-23T14:17:47Z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